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ece\Desktop\"/>
    </mc:Choice>
  </mc:AlternateContent>
  <xr:revisionPtr revIDLastSave="0" documentId="13_ncr:1_{11A75D73-8E96-40E3-A848-7E3C84BC6B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rup" sheetId="1" r:id="rId1"/>
    <sheet name="preturi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5" i="1" l="1"/>
  <c r="Q31" i="1"/>
  <c r="Q30" i="1"/>
  <c r="Q29" i="1"/>
  <c r="Q28" i="1"/>
  <c r="Q27" i="1"/>
  <c r="Q26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33" i="1" l="1"/>
  <c r="H7" i="1" s="1"/>
</calcChain>
</file>

<file path=xl/sharedStrings.xml><?xml version="1.0" encoding="utf-8"?>
<sst xmlns="http://schemas.openxmlformats.org/spreadsheetml/2006/main" count="30" uniqueCount="30">
  <si>
    <t>Plecare (data)</t>
  </si>
  <si>
    <t>Detalii facturare (CUI/CIF):</t>
  </si>
  <si>
    <t>Bifați căsutele de mai jos cu 'x'</t>
  </si>
  <si>
    <t xml:space="preserve">Număr
</t>
  </si>
  <si>
    <t xml:space="preserve">Nume
</t>
  </si>
  <si>
    <t xml:space="preserve">Prenume
</t>
  </si>
  <si>
    <t xml:space="preserve">FIDE ID
</t>
  </si>
  <si>
    <t xml:space="preserve">Rapid
</t>
  </si>
  <si>
    <t xml:space="preserve">Blitz
</t>
  </si>
  <si>
    <t xml:space="preserve">Dezlegări
</t>
  </si>
  <si>
    <t xml:space="preserve">Clasic
</t>
  </si>
  <si>
    <t>Sosire
 (data)</t>
  </si>
  <si>
    <t xml:space="preserve">Rol (1 sau 2)
 1= Jucător
 2= Însoțitor
</t>
  </si>
  <si>
    <t>Scrieți una dintre opțiunile 1 - 8</t>
  </si>
  <si>
    <t>FORMULAR DE ÎNSCRIERE LA CAMPIONATELE NAȚIONALE Copii și Juniori</t>
  </si>
  <si>
    <t>pret</t>
  </si>
  <si>
    <t>cazare</t>
  </si>
  <si>
    <t>insotitor</t>
  </si>
  <si>
    <t>jucator</t>
  </si>
  <si>
    <t>AVANS (minim 20%)</t>
  </si>
  <si>
    <t>LEI</t>
  </si>
  <si>
    <r>
      <t xml:space="preserve">  </t>
    </r>
    <r>
      <rPr>
        <b/>
        <u/>
        <sz val="14"/>
        <color theme="1"/>
        <rFont val="Calibri"/>
        <family val="2"/>
        <scheme val="minor"/>
      </rPr>
      <t>Cazare Meduza:</t>
    </r>
    <r>
      <rPr>
        <b/>
        <sz val="11"/>
        <color theme="1"/>
        <rFont val="Calibri"/>
        <family val="2"/>
        <scheme val="minor"/>
      </rPr>
      <t xml:space="preserve">
 5 = Dublă 155 lei
 6 = Single 230 lei
 7 = Apart. 540 lei
 8 = Copil&lt;12ani 80 lei
</t>
    </r>
  </si>
  <si>
    <r>
      <t xml:space="preserve">  </t>
    </r>
    <r>
      <rPr>
        <b/>
        <u/>
        <sz val="14"/>
        <color theme="1"/>
        <rFont val="Calibri"/>
        <family val="2"/>
        <scheme val="minor"/>
      </rPr>
      <t>Cazare Delfinul:</t>
    </r>
    <r>
      <rPr>
        <b/>
        <sz val="11"/>
        <color theme="1"/>
        <rFont val="Calibri"/>
        <family val="2"/>
        <scheme val="minor"/>
      </rPr>
      <t xml:space="preserve">
 1 = Dublă 165 lei
 2 = Single 240 lei
 3 = Apart. 560 lei
 4 = Copil&lt;12ani 80 lei
</t>
    </r>
  </si>
  <si>
    <t xml:space="preserve"> Număr
 total
 nopți</t>
  </si>
  <si>
    <t xml:space="preserve"> Suma 
 totală / 
persoană </t>
  </si>
  <si>
    <t xml:space="preserve">TOTAL DE PLATĂ  </t>
  </si>
  <si>
    <t>Single:</t>
  </si>
  <si>
    <t>Duble:</t>
  </si>
  <si>
    <t>Apartamente:</t>
  </si>
  <si>
    <t>TOTAL Camere Grup (completați)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</si>
</sst>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0_ ;\-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Fill="1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6" xfId="0" applyFont="1" applyFill="1" applyBorder="1" applyAlignment="1">
      <alignment horizontal="center" wrapText="1"/>
    </xf>
    <xf numFmtId="0" fontId="0" fillId="2" borderId="15" xfId="0" applyFill="1" applyBorder="1" applyAlignment="1" applyProtection="1">
      <alignment horizontal="center" wrapText="1"/>
    </xf>
    <xf numFmtId="0" fontId="1" fillId="2" borderId="21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 wrapText="1"/>
    </xf>
    <xf numFmtId="0" fontId="1" fillId="2" borderId="18" xfId="0" applyFont="1" applyFill="1" applyBorder="1" applyAlignment="1"/>
    <xf numFmtId="0" fontId="1" fillId="2" borderId="19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center" wrapText="1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3" borderId="8" xfId="0" applyFill="1" applyBorder="1" applyAlignment="1" applyProtection="1">
      <alignment horizontal="center" wrapText="1"/>
      <protection locked="0"/>
    </xf>
    <xf numFmtId="0" fontId="0" fillId="3" borderId="6" xfId="0" applyFill="1" applyBorder="1" applyAlignment="1" applyProtection="1">
      <alignment horizontal="center" wrapText="1"/>
      <protection locked="0"/>
    </xf>
    <xf numFmtId="164" fontId="0" fillId="3" borderId="6" xfId="0" applyNumberFormat="1" applyFill="1" applyBorder="1" applyAlignment="1" applyProtection="1">
      <alignment horizontal="center" wrapText="1"/>
      <protection locked="0"/>
    </xf>
    <xf numFmtId="1" fontId="0" fillId="3" borderId="6" xfId="0" applyNumberFormat="1" applyFill="1" applyBorder="1" applyAlignment="1" applyProtection="1">
      <alignment horizontal="center" wrapText="1"/>
      <protection locked="0"/>
    </xf>
    <xf numFmtId="0" fontId="0" fillId="3" borderId="26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64" fontId="0" fillId="3" borderId="1" xfId="0" applyNumberFormat="1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 wrapText="1"/>
      <protection locked="0"/>
    </xf>
    <xf numFmtId="0" fontId="0" fillId="3" borderId="27" xfId="0" applyFill="1" applyBorder="1" applyAlignment="1" applyProtection="1">
      <alignment horizontal="center" wrapText="1"/>
      <protection locked="0"/>
    </xf>
    <xf numFmtId="0" fontId="0" fillId="3" borderId="16" xfId="0" applyFill="1" applyBorder="1" applyAlignment="1" applyProtection="1">
      <alignment horizontal="center" wrapText="1"/>
      <protection locked="0"/>
    </xf>
    <xf numFmtId="164" fontId="0" fillId="3" borderId="16" xfId="0" applyNumberFormat="1" applyFill="1" applyBorder="1" applyAlignment="1" applyProtection="1">
      <alignment horizontal="center" wrapText="1"/>
      <protection locked="0"/>
    </xf>
    <xf numFmtId="1" fontId="0" fillId="3" borderId="16" xfId="0" applyNumberFormat="1" applyFill="1" applyBorder="1" applyAlignment="1" applyProtection="1">
      <alignment horizontal="center" wrapText="1"/>
      <protection locked="0"/>
    </xf>
    <xf numFmtId="0" fontId="0" fillId="2" borderId="34" xfId="0" applyFill="1" applyBorder="1" applyAlignment="1">
      <alignment horizontal="center"/>
    </xf>
    <xf numFmtId="0" fontId="0" fillId="3" borderId="35" xfId="0" applyFill="1" applyBorder="1" applyAlignment="1" applyProtection="1">
      <alignment horizontal="center" wrapText="1"/>
      <protection locked="0"/>
    </xf>
    <xf numFmtId="0" fontId="0" fillId="3" borderId="36" xfId="0" applyFill="1" applyBorder="1" applyAlignment="1" applyProtection="1">
      <alignment horizontal="center" wrapText="1"/>
      <protection locked="0"/>
    </xf>
    <xf numFmtId="164" fontId="0" fillId="3" borderId="36" xfId="0" applyNumberFormat="1" applyFill="1" applyBorder="1" applyAlignment="1" applyProtection="1">
      <alignment horizontal="center" wrapText="1"/>
      <protection locked="0"/>
    </xf>
    <xf numFmtId="1" fontId="0" fillId="3" borderId="36" xfId="0" applyNumberForma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0" fillId="3" borderId="6" xfId="0" applyNumberFormat="1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 wrapText="1"/>
      <protection locked="0"/>
    </xf>
    <xf numFmtId="0" fontId="0" fillId="3" borderId="36" xfId="0" applyNumberFormat="1" applyFill="1" applyBorder="1" applyAlignment="1" applyProtection="1">
      <alignment horizontal="center" wrapText="1"/>
      <protection locked="0"/>
    </xf>
    <xf numFmtId="0" fontId="0" fillId="3" borderId="16" xfId="0" applyNumberFormat="1" applyFill="1" applyBorder="1" applyAlignment="1" applyProtection="1">
      <alignment horizontal="center" wrapText="1"/>
      <protection locked="0"/>
    </xf>
    <xf numFmtId="0" fontId="1" fillId="2" borderId="38" xfId="0" applyFont="1" applyFill="1" applyBorder="1" applyAlignment="1">
      <alignment horizontal="right" vertical="center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39" xfId="0" applyFill="1" applyBorder="1" applyAlignment="1" applyProtection="1">
      <alignment horizontal="center" vertical="center"/>
      <protection locked="0"/>
    </xf>
    <xf numFmtId="0" fontId="0" fillId="3" borderId="40" xfId="0" applyFill="1" applyBorder="1" applyAlignment="1" applyProtection="1">
      <alignment horizontal="center" vertical="center"/>
      <protection locked="0"/>
    </xf>
    <xf numFmtId="0" fontId="1" fillId="2" borderId="39" xfId="0" applyFont="1" applyFill="1" applyBorder="1" applyAlignment="1">
      <alignment horizontal="right" vertical="center"/>
    </xf>
    <xf numFmtId="0" fontId="1" fillId="2" borderId="41" xfId="0" applyFont="1" applyFill="1" applyBorder="1" applyAlignment="1">
      <alignment horizontal="right" vertical="center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3" borderId="27" xfId="0" applyFill="1" applyBorder="1" applyAlignment="1" applyProtection="1">
      <alignment horizontal="center" wrapText="1"/>
      <protection locked="0"/>
    </xf>
    <xf numFmtId="0" fontId="1" fillId="2" borderId="23" xfId="0" applyFont="1" applyFill="1" applyBorder="1" applyAlignment="1">
      <alignment horizontal="center" vertical="top" wrapText="1"/>
    </xf>
    <xf numFmtId="0" fontId="1" fillId="2" borderId="29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/>
    </xf>
    <xf numFmtId="0" fontId="4" fillId="2" borderId="18" xfId="0" applyFont="1" applyFill="1" applyBorder="1" applyAlignment="1">
      <alignment horizontal="right" vertical="center"/>
    </xf>
    <xf numFmtId="0" fontId="1" fillId="2" borderId="24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left" wrapText="1"/>
    </xf>
    <xf numFmtId="0" fontId="0" fillId="3" borderId="3" xfId="0" applyFill="1" applyBorder="1" applyAlignment="1" applyProtection="1">
      <alignment horizontal="center" wrapText="1"/>
      <protection locked="0"/>
    </xf>
    <xf numFmtId="0" fontId="0" fillId="3" borderId="26" xfId="0" applyFill="1" applyBorder="1" applyAlignment="1" applyProtection="1">
      <alignment horizontal="center" wrapText="1"/>
      <protection locked="0"/>
    </xf>
    <xf numFmtId="0" fontId="0" fillId="3" borderId="7" xfId="0" applyFill="1" applyBorder="1" applyAlignment="1" applyProtection="1">
      <alignment horizontal="center" wrapText="1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0" fontId="1" fillId="2" borderId="5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3" borderId="18" xfId="0" applyFill="1" applyBorder="1" applyAlignment="1" applyProtection="1">
      <alignment horizontal="center" wrapText="1"/>
      <protection locked="0"/>
    </xf>
    <xf numFmtId="0" fontId="0" fillId="3" borderId="29" xfId="0" applyFill="1" applyBorder="1" applyAlignment="1" applyProtection="1">
      <alignment horizontal="center" wrapText="1"/>
      <protection locked="0"/>
    </xf>
    <xf numFmtId="1" fontId="7" fillId="2" borderId="37" xfId="0" applyNumberFormat="1" applyFont="1" applyFill="1" applyBorder="1" applyAlignment="1">
      <alignment horizontal="right" vertical="center" wrapText="1"/>
    </xf>
    <xf numFmtId="1" fontId="7" fillId="2" borderId="23" xfId="0" applyNumberFormat="1" applyFont="1" applyFill="1" applyBorder="1" applyAlignment="1">
      <alignment horizontal="right" vertical="center" wrapText="1"/>
    </xf>
    <xf numFmtId="1" fontId="7" fillId="2" borderId="18" xfId="0" applyNumberFormat="1" applyFont="1" applyFill="1" applyBorder="1" applyAlignment="1">
      <alignment horizontal="left" vertical="center" wrapText="1"/>
    </xf>
    <xf numFmtId="1" fontId="7" fillId="2" borderId="29" xfId="0" applyNumberFormat="1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4" fillId="2" borderId="3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165" fontId="5" fillId="3" borderId="24" xfId="0" applyNumberFormat="1" applyFont="1" applyFill="1" applyBorder="1" applyAlignment="1" applyProtection="1">
      <alignment horizontal="center" vertical="center"/>
      <protection locked="0"/>
    </xf>
    <xf numFmtId="165" fontId="5" fillId="3" borderId="38" xfId="0" applyNumberFormat="1" applyFont="1" applyFill="1" applyBorder="1" applyAlignment="1" applyProtection="1">
      <alignment horizontal="center" vertical="center"/>
      <protection locked="0"/>
    </xf>
    <xf numFmtId="165" fontId="5" fillId="3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163982</xdr:colOff>
      <xdr:row>1</xdr:row>
      <xdr:rowOff>0</xdr:rowOff>
    </xdr:from>
    <xdr:to>
      <xdr:col>3</xdr:col>
      <xdr:colOff>754380</xdr:colOff>
      <xdr:row>4</xdr:row>
      <xdr:rowOff>9277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B79EA3-F14A-451E-9DBE-2B683A97D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582" y="0"/>
          <a:ext cx="590398" cy="641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2:R38"/>
  <sheetViews>
    <sheetView tabSelected="1" zoomScale="90" zoomScaleNormal="90" workbookViewId="0">
      <selection activeCell="J14" sqref="J14"/>
    </sheetView>
  </sheetViews>
  <sheetFormatPr defaultColWidth="8.88671875" defaultRowHeight="14.4" x14ac:dyDescent="0.3"/>
  <cols>
    <col min="1" max="2" width="3" style="1" customWidth="1"/>
    <col min="3" max="3" width="7.5546875" style="1" customWidth="1"/>
    <col min="4" max="5" width="18" style="1" customWidth="1"/>
    <col min="6" max="6" width="11.5546875" style="1" customWidth="1"/>
    <col min="7" max="7" width="11.88671875" style="1" customWidth="1"/>
    <col min="8" max="11" width="9.6640625" style="1" customWidth="1"/>
    <col min="12" max="13" width="10.6640625" style="1" customWidth="1"/>
    <col min="14" max="15" width="23.88671875" style="1" customWidth="1"/>
    <col min="16" max="16" width="10.109375" style="1" customWidth="1"/>
    <col min="17" max="17" width="9.88671875" style="1" customWidth="1"/>
    <col min="18" max="18" width="3.44140625" style="1" customWidth="1"/>
    <col min="19" max="16384" width="8.88671875" style="1"/>
  </cols>
  <sheetData>
    <row r="2" spans="3:18" x14ac:dyDescent="0.3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3:18" ht="22.35" customHeight="1" x14ac:dyDescent="0.3">
      <c r="C3" s="2"/>
      <c r="D3" s="2"/>
      <c r="E3" s="4"/>
      <c r="F3" s="5" t="s">
        <v>14</v>
      </c>
      <c r="G3" s="5"/>
      <c r="H3" s="5"/>
      <c r="I3" s="5"/>
      <c r="J3" s="5"/>
      <c r="K3" s="5"/>
      <c r="L3" s="5"/>
      <c r="M3" s="5"/>
      <c r="N3" s="5"/>
      <c r="O3" s="5"/>
      <c r="P3" s="5"/>
      <c r="Q3" s="2"/>
      <c r="R3" s="2"/>
    </row>
    <row r="4" spans="3:18" ht="13.35" customHeight="1" thickBot="1" x14ac:dyDescent="0.35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3:18" ht="15" customHeight="1" thickBot="1" x14ac:dyDescent="0.35">
      <c r="C5" s="76" t="s">
        <v>1</v>
      </c>
      <c r="D5" s="77"/>
      <c r="E5" s="80"/>
      <c r="F5" s="2"/>
      <c r="G5" s="2"/>
      <c r="H5" s="87" t="s">
        <v>19</v>
      </c>
      <c r="I5" s="88"/>
      <c r="J5" s="91"/>
      <c r="K5" s="2"/>
      <c r="L5" s="2"/>
      <c r="M5" s="2"/>
      <c r="N5" s="74" t="s">
        <v>29</v>
      </c>
      <c r="O5" s="75"/>
      <c r="P5" s="2"/>
      <c r="Q5" s="2"/>
      <c r="R5" s="2"/>
    </row>
    <row r="6" spans="3:18" ht="15" customHeight="1" x14ac:dyDescent="0.3">
      <c r="C6" s="78"/>
      <c r="D6" s="79"/>
      <c r="E6" s="81"/>
      <c r="F6" s="2"/>
      <c r="G6" s="2"/>
      <c r="H6" s="89"/>
      <c r="I6" s="90"/>
      <c r="J6" s="92"/>
      <c r="K6" s="2"/>
      <c r="L6" s="2"/>
      <c r="M6" s="2"/>
      <c r="N6" s="49" t="s">
        <v>26</v>
      </c>
      <c r="O6" s="47"/>
      <c r="P6" s="2"/>
      <c r="Q6" s="2"/>
      <c r="R6" s="2"/>
    </row>
    <row r="7" spans="3:18" ht="15" customHeight="1" x14ac:dyDescent="0.3">
      <c r="C7" s="78"/>
      <c r="D7" s="79"/>
      <c r="E7" s="81"/>
      <c r="F7" s="2"/>
      <c r="G7" s="2"/>
      <c r="H7" s="83">
        <f>0.2*Q33</f>
        <v>0</v>
      </c>
      <c r="I7" s="85" t="s">
        <v>20</v>
      </c>
      <c r="J7" s="92"/>
      <c r="K7" s="2"/>
      <c r="L7" s="2"/>
      <c r="M7" s="2"/>
      <c r="N7" s="45" t="s">
        <v>27</v>
      </c>
      <c r="O7" s="48"/>
      <c r="P7" s="2"/>
      <c r="Q7" s="2"/>
      <c r="R7" s="2"/>
    </row>
    <row r="8" spans="3:18" ht="15" customHeight="1" thickBot="1" x14ac:dyDescent="0.35">
      <c r="C8" s="71"/>
      <c r="D8" s="73"/>
      <c r="E8" s="82"/>
      <c r="F8" s="2"/>
      <c r="G8" s="2"/>
      <c r="H8" s="84"/>
      <c r="I8" s="86"/>
      <c r="J8" s="93"/>
      <c r="K8" s="2"/>
      <c r="L8" s="2"/>
      <c r="M8" s="2"/>
      <c r="N8" s="50" t="s">
        <v>28</v>
      </c>
      <c r="O8" s="46"/>
      <c r="P8" s="2"/>
      <c r="Q8" s="2"/>
      <c r="R8" s="2"/>
    </row>
    <row r="9" spans="3:18" ht="13.35" customHeight="1" thickBot="1" x14ac:dyDescent="0.3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3:18" ht="111.75" customHeight="1" x14ac:dyDescent="0.3">
      <c r="C10" s="67" t="s">
        <v>3</v>
      </c>
      <c r="D10" s="65" t="s">
        <v>4</v>
      </c>
      <c r="E10" s="63" t="s">
        <v>5</v>
      </c>
      <c r="F10" s="69" t="s">
        <v>6</v>
      </c>
      <c r="G10" s="57" t="s">
        <v>12</v>
      </c>
      <c r="H10" s="19" t="s">
        <v>10</v>
      </c>
      <c r="I10" s="11" t="s">
        <v>7</v>
      </c>
      <c r="J10" s="6" t="s">
        <v>8</v>
      </c>
      <c r="K10" s="13" t="s">
        <v>9</v>
      </c>
      <c r="L10" s="17" t="s">
        <v>11</v>
      </c>
      <c r="M10" s="16" t="s">
        <v>0</v>
      </c>
      <c r="N10" s="18" t="s">
        <v>22</v>
      </c>
      <c r="O10" s="18" t="s">
        <v>21</v>
      </c>
      <c r="P10" s="10" t="s">
        <v>23</v>
      </c>
      <c r="Q10" s="15" t="s">
        <v>24</v>
      </c>
      <c r="R10" s="2"/>
    </row>
    <row r="11" spans="3:18" ht="18.75" customHeight="1" thickBot="1" x14ac:dyDescent="0.35">
      <c r="C11" s="68"/>
      <c r="D11" s="66"/>
      <c r="E11" s="64"/>
      <c r="F11" s="70"/>
      <c r="G11" s="58"/>
      <c r="H11" s="71" t="s">
        <v>2</v>
      </c>
      <c r="I11" s="72"/>
      <c r="J11" s="72"/>
      <c r="K11" s="73"/>
      <c r="L11" s="12"/>
      <c r="M11" s="8"/>
      <c r="N11" s="53" t="s">
        <v>13</v>
      </c>
      <c r="O11" s="54"/>
      <c r="P11" s="9"/>
      <c r="Q11" s="14"/>
      <c r="R11" s="2"/>
    </row>
    <row r="12" spans="3:18" ht="15" thickBot="1" x14ac:dyDescent="0.35">
      <c r="C12" s="20">
        <v>1</v>
      </c>
      <c r="D12" s="23"/>
      <c r="E12" s="24"/>
      <c r="F12" s="24"/>
      <c r="G12" s="24"/>
      <c r="H12" s="41"/>
      <c r="I12" s="41"/>
      <c r="J12" s="41"/>
      <c r="K12" s="41"/>
      <c r="L12" s="25"/>
      <c r="M12" s="25"/>
      <c r="N12" s="61"/>
      <c r="O12" s="62"/>
      <c r="P12" s="26"/>
      <c r="Q12" s="7">
        <f>IF(ISBLANK(D12),0,IF(ISBLANK(G12),110,IF(ISBLANK(H12),0,VLOOKUP(G12,preturi!B16:F18,2))+IF(ISBLANK(I12),0,VLOOKUP(G12,preturi!B16:F18,3))+IF(ISBLANK(J12),0,VLOOKUP(G12,preturi!B16:F18,4))+IF(ISBLANK(K12),0,VLOOKUP(G12,preturi!B16:F18,5))))+IF(ISBLANK(P12),0,P12)*IF(ISBLANK(N12),0,VLOOKUP(N12,preturi!B5:C13,2))</f>
        <v>0</v>
      </c>
      <c r="R12" s="2"/>
    </row>
    <row r="13" spans="3:18" ht="15" thickBot="1" x14ac:dyDescent="0.35">
      <c r="C13" s="21">
        <v>2</v>
      </c>
      <c r="D13" s="27"/>
      <c r="E13" s="28"/>
      <c r="F13" s="28"/>
      <c r="G13" s="28"/>
      <c r="H13" s="42"/>
      <c r="I13" s="42"/>
      <c r="J13" s="42"/>
      <c r="K13" s="42"/>
      <c r="L13" s="29"/>
      <c r="M13" s="29"/>
      <c r="N13" s="59"/>
      <c r="O13" s="60"/>
      <c r="P13" s="30"/>
      <c r="Q13" s="7">
        <f>IF(ISBLANK(D13),0,IF(ISBLANK(G13),110,IF(ISBLANK(H13),0,VLOOKUP(G13,preturi!B16:F18,2))+IF(ISBLANK(I13),0,VLOOKUP(G13,preturi!B16:F18,3))+IF(ISBLANK(J13),0,VLOOKUP(G13,preturi!B16:F18,4))+IF(ISBLANK(K13),0,VLOOKUP(G13,preturi!B16:F18,5))))+IF(ISBLANK(P13),0,P13)*IF(ISBLANK(N13),0,VLOOKUP(N13,preturi!B5:C13,2))</f>
        <v>0</v>
      </c>
      <c r="R13" s="2"/>
    </row>
    <row r="14" spans="3:18" ht="15" thickBot="1" x14ac:dyDescent="0.35">
      <c r="C14" s="21">
        <v>3</v>
      </c>
      <c r="D14" s="27"/>
      <c r="E14" s="28"/>
      <c r="F14" s="28"/>
      <c r="G14" s="28"/>
      <c r="H14" s="42"/>
      <c r="I14" s="42"/>
      <c r="J14" s="42"/>
      <c r="K14" s="42"/>
      <c r="L14" s="29"/>
      <c r="M14" s="29"/>
      <c r="N14" s="59"/>
      <c r="O14" s="60"/>
      <c r="P14" s="30"/>
      <c r="Q14" s="7">
        <f>IF(ISBLANK(D14),0,IF(ISBLANK(G14),110,IF(ISBLANK(H14),0,VLOOKUP(G14,preturi!B16:F18,2))+IF(ISBLANK(I14),0,VLOOKUP(G14,preturi!B16:F18,3))+IF(ISBLANK(J14),0,VLOOKUP(G14,preturi!B16:F18,4))+IF(ISBLANK(K14),0,VLOOKUP(G14,preturi!B16:F18,5))))+IF(ISBLANK(P14),0,P14)*IF(ISBLANK(N14),0,VLOOKUP(N14,preturi!B5:C13,2))</f>
        <v>0</v>
      </c>
      <c r="R14" s="2"/>
    </row>
    <row r="15" spans="3:18" ht="15" thickBot="1" x14ac:dyDescent="0.35">
      <c r="C15" s="21">
        <v>4</v>
      </c>
      <c r="D15" s="27"/>
      <c r="E15" s="28"/>
      <c r="F15" s="28"/>
      <c r="G15" s="28"/>
      <c r="H15" s="42"/>
      <c r="I15" s="42"/>
      <c r="J15" s="42"/>
      <c r="K15" s="42"/>
      <c r="L15" s="29"/>
      <c r="M15" s="29"/>
      <c r="N15" s="59"/>
      <c r="O15" s="60"/>
      <c r="P15" s="30"/>
      <c r="Q15" s="7">
        <f>IF(ISBLANK(D15),0,IF(ISBLANK(G15),110,IF(ISBLANK(H15),0,VLOOKUP(G15,preturi!B16:F18,2))+IF(ISBLANK(I15),0,VLOOKUP(G15,preturi!B16:F18,3))+IF(ISBLANK(J15),0,VLOOKUP(G15,preturi!B16:F18,4))+IF(ISBLANK(K15),0,VLOOKUP(G15,preturi!B16:F18,5))))+IF(ISBLANK(P15),0,P15)*IF(ISBLANK(N15),0,VLOOKUP(N15,preturi!B5:C13,2))</f>
        <v>0</v>
      </c>
      <c r="R15" s="2"/>
    </row>
    <row r="16" spans="3:18" ht="15" thickBot="1" x14ac:dyDescent="0.35">
      <c r="C16" s="21">
        <v>5</v>
      </c>
      <c r="D16" s="27"/>
      <c r="E16" s="28"/>
      <c r="F16" s="28"/>
      <c r="G16" s="28"/>
      <c r="H16" s="42"/>
      <c r="I16" s="42"/>
      <c r="J16" s="42"/>
      <c r="K16" s="42"/>
      <c r="L16" s="29"/>
      <c r="M16" s="29"/>
      <c r="N16" s="59"/>
      <c r="O16" s="60"/>
      <c r="P16" s="30"/>
      <c r="Q16" s="7">
        <f>IF(ISBLANK(D16),0,IF(ISBLANK(G16),110,IF(ISBLANK(H16),0,VLOOKUP(G16,preturi!B16:F18,2))+IF(ISBLANK(I16),0,VLOOKUP(G16,preturi!B16:F18,3))+IF(ISBLANK(J16),0,VLOOKUP(G16,preturi!B16:F18,4))+IF(ISBLANK(K16),0,VLOOKUP(G16,preturi!B16:F18,5))))+IF(ISBLANK(P16),0,P16)*IF(ISBLANK(N16),0,VLOOKUP(N16,preturi!B5:C13,2))</f>
        <v>0</v>
      </c>
      <c r="R16" s="2"/>
    </row>
    <row r="17" spans="3:18" ht="15" thickBot="1" x14ac:dyDescent="0.35">
      <c r="C17" s="21">
        <v>6</v>
      </c>
      <c r="D17" s="27"/>
      <c r="E17" s="28"/>
      <c r="F17" s="28"/>
      <c r="G17" s="28"/>
      <c r="H17" s="42"/>
      <c r="I17" s="42"/>
      <c r="J17" s="42"/>
      <c r="K17" s="42"/>
      <c r="L17" s="29"/>
      <c r="M17" s="29"/>
      <c r="N17" s="59"/>
      <c r="O17" s="60"/>
      <c r="P17" s="30"/>
      <c r="Q17" s="7">
        <f>IF(ISBLANK(D17),0,IF(ISBLANK(G17),110,IF(ISBLANK(H17),0,VLOOKUP(G17,preturi!B16:F18,2))+IF(ISBLANK(I17),0,VLOOKUP(G17,preturi!B16:F18,3))+IF(ISBLANK(J17),0,VLOOKUP(G17,preturi!B16:F18,4))+IF(ISBLANK(K17),0,VLOOKUP(G17,preturi!B16:F18,5))))+IF(ISBLANK(P17),0,P17)*IF(ISBLANK(N17),0,VLOOKUP(N17,preturi!B5:C13,2))</f>
        <v>0</v>
      </c>
      <c r="R17" s="2"/>
    </row>
    <row r="18" spans="3:18" ht="15" thickBot="1" x14ac:dyDescent="0.35">
      <c r="C18" s="21">
        <v>7</v>
      </c>
      <c r="D18" s="27"/>
      <c r="E18" s="28"/>
      <c r="F18" s="28"/>
      <c r="G18" s="28"/>
      <c r="H18" s="42"/>
      <c r="I18" s="42"/>
      <c r="J18" s="42"/>
      <c r="K18" s="42"/>
      <c r="L18" s="29"/>
      <c r="M18" s="29"/>
      <c r="N18" s="59"/>
      <c r="O18" s="60"/>
      <c r="P18" s="30"/>
      <c r="Q18" s="7">
        <f>IF(ISBLANK(D18),0,IF(ISBLANK(G18),110,IF(ISBLANK(H18),0,VLOOKUP(G18,preturi!B16:F18,2))+IF(ISBLANK(I18),0,VLOOKUP(G18,preturi!B16:F18,3))+IF(ISBLANK(J18),0,VLOOKUP(G18,preturi!B16:F18,4))+IF(ISBLANK(K18),0,VLOOKUP(G18,preturi!B16:F18,5))))+IF(ISBLANK(P18),0,P18)*IF(ISBLANK(N18),0,VLOOKUP(N18,preturi!B5:C13,2))</f>
        <v>0</v>
      </c>
      <c r="R18" s="2"/>
    </row>
    <row r="19" spans="3:18" ht="15" thickBot="1" x14ac:dyDescent="0.35">
      <c r="C19" s="21">
        <v>8</v>
      </c>
      <c r="D19" s="27"/>
      <c r="E19" s="28"/>
      <c r="F19" s="28"/>
      <c r="G19" s="28"/>
      <c r="H19" s="42"/>
      <c r="I19" s="42"/>
      <c r="J19" s="42"/>
      <c r="K19" s="42"/>
      <c r="L19" s="29"/>
      <c r="M19" s="29"/>
      <c r="N19" s="59"/>
      <c r="O19" s="60"/>
      <c r="P19" s="30"/>
      <c r="Q19" s="7">
        <f>IF(ISBLANK(D19),0,IF(ISBLANK(G19),110,IF(ISBLANK(H19),0,VLOOKUP(G19,preturi!B16:F18,2))+IF(ISBLANK(I19),0,VLOOKUP(G19,preturi!B16:F18,3))+IF(ISBLANK(J19),0,VLOOKUP(G19,preturi!B16:F18,4))+IF(ISBLANK(K19),0,VLOOKUP(G19,preturi!B16:F18,5))))+IF(ISBLANK(P19),0,P19)*IF(ISBLANK(N19),0,VLOOKUP(N19,preturi!B5:C13,2))</f>
        <v>0</v>
      </c>
      <c r="R19" s="2"/>
    </row>
    <row r="20" spans="3:18" ht="15" thickBot="1" x14ac:dyDescent="0.35">
      <c r="C20" s="21">
        <v>9</v>
      </c>
      <c r="D20" s="27"/>
      <c r="E20" s="28"/>
      <c r="F20" s="28"/>
      <c r="G20" s="28"/>
      <c r="H20" s="42"/>
      <c r="I20" s="42"/>
      <c r="J20" s="42"/>
      <c r="K20" s="42"/>
      <c r="L20" s="29"/>
      <c r="M20" s="29"/>
      <c r="N20" s="59"/>
      <c r="O20" s="60"/>
      <c r="P20" s="30"/>
      <c r="Q20" s="7">
        <f>IF(ISBLANK(D20),0,IF(ISBLANK(G20),110,IF(ISBLANK(H20),0,VLOOKUP(G20,preturi!B16:F18,2))+IF(ISBLANK(I20),0,VLOOKUP(G20,preturi!B16:F18,3))+IF(ISBLANK(J20),0,VLOOKUP(G20,preturi!B16:F18,4))+IF(ISBLANK(K20),0,VLOOKUP(G20,preturi!B16:F18,5))))+IF(ISBLANK(P20),0,P20)*IF(ISBLANK(N20),0,VLOOKUP(N20,preturi!B5:C13,2))</f>
        <v>0</v>
      </c>
      <c r="R20" s="2"/>
    </row>
    <row r="21" spans="3:18" ht="15" thickBot="1" x14ac:dyDescent="0.35">
      <c r="C21" s="21">
        <v>10</v>
      </c>
      <c r="D21" s="27"/>
      <c r="E21" s="28"/>
      <c r="F21" s="28"/>
      <c r="G21" s="28"/>
      <c r="H21" s="42"/>
      <c r="I21" s="42"/>
      <c r="J21" s="42"/>
      <c r="K21" s="42"/>
      <c r="L21" s="29"/>
      <c r="M21" s="29"/>
      <c r="N21" s="59"/>
      <c r="O21" s="60"/>
      <c r="P21" s="30"/>
      <c r="Q21" s="7">
        <f>IF(ISBLANK(D21),0,IF(ISBLANK(G21),110,IF(ISBLANK(H21),0,VLOOKUP(G21,preturi!B16:F18,2))+IF(ISBLANK(I21),0,VLOOKUP(G21,preturi!B16:F18,3))+IF(ISBLANK(J21),0,VLOOKUP(G21,preturi!B16:F18,4))+IF(ISBLANK(K21),0,VLOOKUP(G21,preturi!B16:F18,5))))+IF(ISBLANK(P21),0,P21)*IF(ISBLANK(N21),0,VLOOKUP(N21,preturi!B5:C13,2))</f>
        <v>0</v>
      </c>
      <c r="R21" s="2"/>
    </row>
    <row r="22" spans="3:18" ht="15" thickBot="1" x14ac:dyDescent="0.35">
      <c r="C22" s="21">
        <v>11</v>
      </c>
      <c r="D22" s="27"/>
      <c r="E22" s="28"/>
      <c r="F22" s="28"/>
      <c r="G22" s="28"/>
      <c r="H22" s="42"/>
      <c r="I22" s="42"/>
      <c r="J22" s="42"/>
      <c r="K22" s="42"/>
      <c r="L22" s="29"/>
      <c r="M22" s="29"/>
      <c r="N22" s="59"/>
      <c r="O22" s="60"/>
      <c r="P22" s="30"/>
      <c r="Q22" s="7">
        <f>IF(ISBLANK(D22),0,IF(ISBLANK(G22),110,IF(ISBLANK(H22),0,VLOOKUP(G22,preturi!B16:F18,2))+IF(ISBLANK(I22),0,VLOOKUP(G22,preturi!B16:F18,3))+IF(ISBLANK(J22),0,VLOOKUP(G22,preturi!B16:F18,4))+IF(ISBLANK(K22),0,VLOOKUP(G22,preturi!B16:F18,5))))+IF(ISBLANK(P22),0,P22)*IF(ISBLANK(N22),0,VLOOKUP(N22,preturi!B5:C13,2))</f>
        <v>0</v>
      </c>
      <c r="R22" s="2"/>
    </row>
    <row r="23" spans="3:18" ht="15" thickBot="1" x14ac:dyDescent="0.35">
      <c r="C23" s="21">
        <v>12</v>
      </c>
      <c r="D23" s="27"/>
      <c r="E23" s="28"/>
      <c r="F23" s="28"/>
      <c r="G23" s="28"/>
      <c r="H23" s="42"/>
      <c r="I23" s="42"/>
      <c r="J23" s="42"/>
      <c r="K23" s="42"/>
      <c r="L23" s="29"/>
      <c r="M23" s="29"/>
      <c r="N23" s="59"/>
      <c r="O23" s="60"/>
      <c r="P23" s="30"/>
      <c r="Q23" s="7">
        <f>IF(ISBLANK(D23),0,IF(ISBLANK(G23),110,IF(ISBLANK(H23),0,VLOOKUP(G23,preturi!B16:F18,2))+IF(ISBLANK(I23),0,VLOOKUP(G23,preturi!B16:F18,3))+IF(ISBLANK(J23),0,VLOOKUP(G23,preturi!B16:F18,4))+IF(ISBLANK(K23),0,VLOOKUP(G23,preturi!B16:F18,5))))+IF(ISBLANK(P23),0,P23)*IF(ISBLANK(N23),0,VLOOKUP(N23,preturi!B5:C13,2))</f>
        <v>0</v>
      </c>
      <c r="R23" s="2"/>
    </row>
    <row r="24" spans="3:18" ht="15" thickBot="1" x14ac:dyDescent="0.35">
      <c r="C24" s="21">
        <v>13</v>
      </c>
      <c r="D24" s="27"/>
      <c r="E24" s="28"/>
      <c r="F24" s="28"/>
      <c r="G24" s="28"/>
      <c r="H24" s="42"/>
      <c r="I24" s="42"/>
      <c r="J24" s="42"/>
      <c r="K24" s="42"/>
      <c r="L24" s="29"/>
      <c r="M24" s="29"/>
      <c r="N24" s="59"/>
      <c r="O24" s="60"/>
      <c r="P24" s="30"/>
      <c r="Q24" s="7">
        <f>IF(ISBLANK(D24),0,IF(ISBLANK(G24),110,IF(ISBLANK(H24),0,VLOOKUP(G24,preturi!B16:F18,2))+IF(ISBLANK(I24),0,VLOOKUP(G24,preturi!B16:F18,3))+IF(ISBLANK(J24),0,VLOOKUP(G24,preturi!B16:F18,4))+IF(ISBLANK(K24),0,VLOOKUP(G24,preturi!B16:F18,5))))+IF(ISBLANK(P24),0,P24)*IF(ISBLANK(N24),0,VLOOKUP(N24,preturi!B5:C13,2))</f>
        <v>0</v>
      </c>
      <c r="R24" s="2"/>
    </row>
    <row r="25" spans="3:18" ht="15" thickBot="1" x14ac:dyDescent="0.35">
      <c r="C25" s="21">
        <v>14</v>
      </c>
      <c r="D25" s="27"/>
      <c r="E25" s="28"/>
      <c r="F25" s="28"/>
      <c r="G25" s="28"/>
      <c r="H25" s="42"/>
      <c r="I25" s="42"/>
      <c r="J25" s="42"/>
      <c r="K25" s="42"/>
      <c r="L25" s="29"/>
      <c r="M25" s="29"/>
      <c r="N25" s="59"/>
      <c r="O25" s="60"/>
      <c r="P25" s="30"/>
      <c r="Q25" s="7">
        <f>IF(ISBLANK(D25),0,IF(ISBLANK(G25),110,IF(ISBLANK(H25),0,VLOOKUP(G25,preturi!B16:F18,2))+IF(ISBLANK(I25),0,VLOOKUP(G25,preturi!B16:F18,3))+IF(ISBLANK(J25),0,VLOOKUP(G25,preturi!B16:F18,4))+IF(ISBLANK(K25),0,VLOOKUP(G25,preturi!B16:F18,5))))+IF(ISBLANK(P25),0,P25)*IF(ISBLANK(N25),0,VLOOKUP(N25,preturi!B5:C13,2))</f>
        <v>0</v>
      </c>
      <c r="R25" s="2"/>
    </row>
    <row r="26" spans="3:18" ht="15" thickBot="1" x14ac:dyDescent="0.35">
      <c r="C26" s="35">
        <v>15</v>
      </c>
      <c r="D26" s="36"/>
      <c r="E26" s="37"/>
      <c r="F26" s="37"/>
      <c r="G26" s="37"/>
      <c r="H26" s="43"/>
      <c r="I26" s="43"/>
      <c r="J26" s="43"/>
      <c r="K26" s="43"/>
      <c r="L26" s="38"/>
      <c r="M26" s="38"/>
      <c r="N26" s="59"/>
      <c r="O26" s="60"/>
      <c r="P26" s="39"/>
      <c r="Q26" s="7">
        <f>IF(ISBLANK(D26),0,IF(ISBLANK(G26),110,IF(ISBLANK(H26),0,VLOOKUP(G26,preturi!B16:F18,2))+IF(ISBLANK(I26),0,VLOOKUP(G26,preturi!B16:F18,3))+IF(ISBLANK(J26),0,VLOOKUP(G26,preturi!B16:F18,4))+IF(ISBLANK(K26),0,VLOOKUP(G26,preturi!B16:F18,5))))+IF(ISBLANK(P26),0,P26)*IF(ISBLANK(N26),0,VLOOKUP(N26,preturi!B5:C13,2))</f>
        <v>0</v>
      </c>
      <c r="R26" s="2"/>
    </row>
    <row r="27" spans="3:18" ht="15" thickBot="1" x14ac:dyDescent="0.35">
      <c r="C27" s="35">
        <v>16</v>
      </c>
      <c r="D27" s="36"/>
      <c r="E27" s="37"/>
      <c r="F27" s="37"/>
      <c r="G27" s="37"/>
      <c r="H27" s="43"/>
      <c r="I27" s="43"/>
      <c r="J27" s="43"/>
      <c r="K27" s="43"/>
      <c r="L27" s="38"/>
      <c r="M27" s="38"/>
      <c r="N27" s="59"/>
      <c r="O27" s="60"/>
      <c r="P27" s="39"/>
      <c r="Q27" s="7">
        <f>IF(ISBLANK(D27),0,IF(ISBLANK(G27),110,IF(ISBLANK(H27),0,VLOOKUP(G27,preturi!B16:F18,2))+IF(ISBLANK(I27),0,VLOOKUP(G27,preturi!B16:F18,3))+IF(ISBLANK(J27),0,VLOOKUP(G27,preturi!B16:F18,4))+IF(ISBLANK(K27),0,VLOOKUP(G27,preturi!B16:F18,5))))+IF(ISBLANK(P27),0,P27)*IF(ISBLANK(N27),0,VLOOKUP(N27,preturi!B5:C13,2))</f>
        <v>0</v>
      </c>
      <c r="R27" s="2"/>
    </row>
    <row r="28" spans="3:18" ht="15" thickBot="1" x14ac:dyDescent="0.35">
      <c r="C28" s="35">
        <v>17</v>
      </c>
      <c r="D28" s="36"/>
      <c r="E28" s="37"/>
      <c r="F28" s="37"/>
      <c r="G28" s="37"/>
      <c r="H28" s="43"/>
      <c r="I28" s="43"/>
      <c r="J28" s="43"/>
      <c r="K28" s="43"/>
      <c r="L28" s="38"/>
      <c r="M28" s="38"/>
      <c r="N28" s="59"/>
      <c r="O28" s="60"/>
      <c r="P28" s="39"/>
      <c r="Q28" s="7">
        <f>IF(ISBLANK(D28),0,IF(ISBLANK(G28),110,IF(ISBLANK(H28),0,VLOOKUP(G28,preturi!B16:F18,2))+IF(ISBLANK(I28),0,VLOOKUP(G28,preturi!B16:F18,3))+IF(ISBLANK(J28),0,VLOOKUP(G28,preturi!B16:F18,4))+IF(ISBLANK(K28),0,VLOOKUP(G28,preturi!B16:F18,5))))+IF(ISBLANK(P28),0,P28)*IF(ISBLANK(N28),0,VLOOKUP(N28,preturi!B5:C13,2))</f>
        <v>0</v>
      </c>
      <c r="R28" s="2"/>
    </row>
    <row r="29" spans="3:18" ht="15" thickBot="1" x14ac:dyDescent="0.35">
      <c r="C29" s="35">
        <v>18</v>
      </c>
      <c r="D29" s="36"/>
      <c r="E29" s="37"/>
      <c r="F29" s="37"/>
      <c r="G29" s="37"/>
      <c r="H29" s="43"/>
      <c r="I29" s="43"/>
      <c r="J29" s="43"/>
      <c r="K29" s="43"/>
      <c r="L29" s="38"/>
      <c r="M29" s="38"/>
      <c r="N29" s="59"/>
      <c r="O29" s="60"/>
      <c r="P29" s="39"/>
      <c r="Q29" s="7">
        <f>IF(ISBLANK(D29),0,IF(ISBLANK(G29),110,IF(ISBLANK(H29),0,VLOOKUP(G29,preturi!B16:F18,2))+IF(ISBLANK(I29),0,VLOOKUP(G29,preturi!B16:F18,3))+IF(ISBLANK(J29),0,VLOOKUP(G29,preturi!B16:F18,4))+IF(ISBLANK(K29),0,VLOOKUP(G29,preturi!B16:F18,5))))+IF(ISBLANK(P29),0,P29)*IF(ISBLANK(N29),0,VLOOKUP(N29,preturi!B5:C13,2))</f>
        <v>0</v>
      </c>
      <c r="R29" s="2"/>
    </row>
    <row r="30" spans="3:18" ht="15" thickBot="1" x14ac:dyDescent="0.35">
      <c r="C30" s="35">
        <v>19</v>
      </c>
      <c r="D30" s="36"/>
      <c r="E30" s="37"/>
      <c r="F30" s="37"/>
      <c r="G30" s="37"/>
      <c r="H30" s="43"/>
      <c r="I30" s="43"/>
      <c r="J30" s="43"/>
      <c r="K30" s="43"/>
      <c r="L30" s="38"/>
      <c r="M30" s="38"/>
      <c r="N30" s="59"/>
      <c r="O30" s="60"/>
      <c r="P30" s="39"/>
      <c r="Q30" s="7">
        <f>IF(ISBLANK(D30),0,IF(ISBLANK(G30),110,IF(ISBLANK(H30),0,VLOOKUP(G30,preturi!B16:F18,2))+IF(ISBLANK(I30),0,VLOOKUP(G30,preturi!B16:F18,3))+IF(ISBLANK(J30),0,VLOOKUP(G30,preturi!B16:F18,4))+IF(ISBLANK(K30),0,VLOOKUP(G30,preturi!B16:F18,5))))+IF(ISBLANK(P30),0,P30)*IF(ISBLANK(N30),0,VLOOKUP(N30,preturi!B5:C13,2))</f>
        <v>0</v>
      </c>
      <c r="R30" s="2"/>
    </row>
    <row r="31" spans="3:18" ht="15" thickBot="1" x14ac:dyDescent="0.35">
      <c r="C31" s="22">
        <v>20</v>
      </c>
      <c r="D31" s="31"/>
      <c r="E31" s="32"/>
      <c r="F31" s="32"/>
      <c r="G31" s="32"/>
      <c r="H31" s="44"/>
      <c r="I31" s="44"/>
      <c r="J31" s="44"/>
      <c r="K31" s="44"/>
      <c r="L31" s="33"/>
      <c r="M31" s="33"/>
      <c r="N31" s="51"/>
      <c r="O31" s="52"/>
      <c r="P31" s="34"/>
      <c r="Q31" s="7">
        <f>IF(ISBLANK(D31),0,IF(ISBLANK(G31),110,IF(ISBLANK(H31),0,VLOOKUP(G31,preturi!B16:F18,2))+IF(ISBLANK(I31),0,VLOOKUP(G31,preturi!B16:F18,3))+IF(ISBLANK(J31),0,VLOOKUP(G31,preturi!B16:F18,4))+IF(ISBLANK(K31),0,VLOOKUP(G31,preturi!B16:F18,5))))+IF(ISBLANK(P31),0,P31)*IF(ISBLANK(N31),0,VLOOKUP(N31,preturi!B5:C13,2))</f>
        <v>0</v>
      </c>
      <c r="R31" s="2"/>
    </row>
    <row r="32" spans="3:18" ht="15" thickBot="1" x14ac:dyDescent="0.3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3:18" ht="18.600000000000001" thickBot="1" x14ac:dyDescent="0.3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55" t="s">
        <v>25</v>
      </c>
      <c r="P33" s="56"/>
      <c r="Q33" s="40">
        <f>SUM(Q12:Q31)</f>
        <v>0</v>
      </c>
      <c r="R33" s="2"/>
    </row>
    <row r="34" spans="3:18" x14ac:dyDescent="0.3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3:18" x14ac:dyDescent="0.3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3:18" x14ac:dyDescent="0.3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3:18" x14ac:dyDescent="0.3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3:18" x14ac:dyDescent="0.3">
      <c r="C38" s="2"/>
      <c r="D38" s="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</sheetData>
  <sheetProtection algorithmName="SHA-512" hashValue="Jb2JOtVNy6UNKD5JY+G5QrGnCzak04lPuSA1axKA/+tBWv1rt7nf8vCf3UhcpElSeYcRgdJhvwvx9oG65GZCRw==" saltValue="tYt2LhEER+sjeohbtKHhGA==" spinCount="100000" sheet="1" selectLockedCells="1"/>
  <mergeCells count="35">
    <mergeCell ref="N5:O5"/>
    <mergeCell ref="C5:D8"/>
    <mergeCell ref="E5:E8"/>
    <mergeCell ref="H7:H8"/>
    <mergeCell ref="I7:I8"/>
    <mergeCell ref="H5:I6"/>
    <mergeCell ref="J5:J8"/>
    <mergeCell ref="E10:E11"/>
    <mergeCell ref="D10:D11"/>
    <mergeCell ref="C10:C11"/>
    <mergeCell ref="F10:F11"/>
    <mergeCell ref="H11:K11"/>
    <mergeCell ref="N18:O18"/>
    <mergeCell ref="N19:O19"/>
    <mergeCell ref="N20:O20"/>
    <mergeCell ref="N12:O12"/>
    <mergeCell ref="N13:O13"/>
    <mergeCell ref="N14:O14"/>
    <mergeCell ref="N15:O15"/>
    <mergeCell ref="N31:O31"/>
    <mergeCell ref="N11:O11"/>
    <mergeCell ref="O33:P33"/>
    <mergeCell ref="G10:G11"/>
    <mergeCell ref="N26:O26"/>
    <mergeCell ref="N27:O27"/>
    <mergeCell ref="N28:O28"/>
    <mergeCell ref="N29:O29"/>
    <mergeCell ref="N30:O30"/>
    <mergeCell ref="N21:O21"/>
    <mergeCell ref="N22:O22"/>
    <mergeCell ref="N23:O23"/>
    <mergeCell ref="N24:O24"/>
    <mergeCell ref="N25:O25"/>
    <mergeCell ref="N16:O16"/>
    <mergeCell ref="N17:O1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F18"/>
  <sheetViews>
    <sheetView workbookViewId="0">
      <selection activeCell="G23" sqref="G23"/>
    </sheetView>
  </sheetViews>
  <sheetFormatPr defaultRowHeight="14.4" x14ac:dyDescent="0.3"/>
  <sheetData>
    <row r="4" spans="1:6" x14ac:dyDescent="0.3">
      <c r="B4" t="s">
        <v>16</v>
      </c>
      <c r="C4" t="s">
        <v>15</v>
      </c>
    </row>
    <row r="5" spans="1:6" x14ac:dyDescent="0.3">
      <c r="B5">
        <v>1</v>
      </c>
      <c r="C5">
        <v>165</v>
      </c>
    </row>
    <row r="6" spans="1:6" x14ac:dyDescent="0.3">
      <c r="B6">
        <v>2</v>
      </c>
      <c r="C6">
        <v>240</v>
      </c>
    </row>
    <row r="7" spans="1:6" x14ac:dyDescent="0.3">
      <c r="B7">
        <v>3</v>
      </c>
      <c r="C7">
        <v>560</v>
      </c>
    </row>
    <row r="8" spans="1:6" x14ac:dyDescent="0.3">
      <c r="B8">
        <v>4</v>
      </c>
      <c r="C8">
        <v>80</v>
      </c>
    </row>
    <row r="9" spans="1:6" x14ac:dyDescent="0.3">
      <c r="B9">
        <v>5</v>
      </c>
      <c r="C9">
        <v>155</v>
      </c>
    </row>
    <row r="10" spans="1:6" x14ac:dyDescent="0.3">
      <c r="B10">
        <v>6</v>
      </c>
      <c r="C10">
        <v>230</v>
      </c>
    </row>
    <row r="11" spans="1:6" x14ac:dyDescent="0.3">
      <c r="B11">
        <v>7</v>
      </c>
      <c r="C11">
        <v>540</v>
      </c>
    </row>
    <row r="12" spans="1:6" x14ac:dyDescent="0.3">
      <c r="B12">
        <v>8</v>
      </c>
      <c r="C12">
        <v>80</v>
      </c>
    </row>
    <row r="13" spans="1:6" x14ac:dyDescent="0.3">
      <c r="B13">
        <v>9</v>
      </c>
      <c r="C13">
        <v>0</v>
      </c>
    </row>
    <row r="16" spans="1:6" x14ac:dyDescent="0.3">
      <c r="A16" t="s">
        <v>17</v>
      </c>
      <c r="B16">
        <v>1</v>
      </c>
      <c r="C16">
        <v>70</v>
      </c>
      <c r="D16">
        <v>45</v>
      </c>
      <c r="E16">
        <v>40</v>
      </c>
      <c r="F16">
        <v>45</v>
      </c>
    </row>
    <row r="17" spans="1:6" x14ac:dyDescent="0.3">
      <c r="A17" t="s">
        <v>18</v>
      </c>
      <c r="B17">
        <v>2</v>
      </c>
      <c r="C17">
        <v>40</v>
      </c>
      <c r="D17">
        <v>25</v>
      </c>
      <c r="E17">
        <v>20</v>
      </c>
      <c r="F17">
        <v>25</v>
      </c>
    </row>
    <row r="18" spans="1:6" x14ac:dyDescent="0.3">
      <c r="B18">
        <v>0</v>
      </c>
      <c r="C18">
        <v>0</v>
      </c>
      <c r="D18">
        <v>0</v>
      </c>
      <c r="E18">
        <v>0</v>
      </c>
      <c r="F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</vt:lpstr>
      <vt:lpstr>preturi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</dc:creator>
  <cp:lastModifiedBy>Gabriel G</cp:lastModifiedBy>
  <dcterms:created xsi:type="dcterms:W3CDTF">2022-01-16T14:23:41Z</dcterms:created>
  <dcterms:modified xsi:type="dcterms:W3CDTF">2022-03-04T12:10:53Z</dcterms:modified>
</cp:coreProperties>
</file>