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abriel\Desktop\"/>
    </mc:Choice>
  </mc:AlternateContent>
  <xr:revisionPtr revIDLastSave="0" documentId="13_ncr:1_{7DE4AC10-0204-438A-9C55-D9E0EBF20B77}" xr6:coauthVersionLast="47" xr6:coauthVersionMax="47" xr10:uidLastSave="{00000000-0000-0000-0000-000000000000}"/>
  <workbookProtection workbookAlgorithmName="SHA-512" workbookHashValue="Xs8Xzl4yqn+qCp1xFeoUPuHDsBUFKMsMIE79X9WSHEAWcjp2pWSTJAKcNoZSphkbx5CvEGzCYps2mRfo5LUh6g==" workbookSaltValue="vbfjK9xpsQ9J0gVuDCVbMQ==" workbookSpinCount="100000" lockStructure="1"/>
  <bookViews>
    <workbookView xWindow="-96" yWindow="-96" windowWidth="23232" windowHeight="13872" xr2:uid="{00000000-000D-0000-FFFF-FFFF00000000}"/>
  </bookViews>
  <sheets>
    <sheet name="Grup" sheetId="1" r:id="rId1"/>
    <sheet name="preturi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2" i="1" l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34" i="1" l="1"/>
  <c r="G7" i="1" s="1"/>
</calcChain>
</file>

<file path=xl/sharedStrings.xml><?xml version="1.0" encoding="utf-8"?>
<sst xmlns="http://schemas.openxmlformats.org/spreadsheetml/2006/main" count="24" uniqueCount="24">
  <si>
    <t>Plecare (data)</t>
  </si>
  <si>
    <t>Detalii facturare (CUI/CIF):</t>
  </si>
  <si>
    <t xml:space="preserve">Număr
</t>
  </si>
  <si>
    <t xml:space="preserve">Nume
</t>
  </si>
  <si>
    <t xml:space="preserve">Prenume
</t>
  </si>
  <si>
    <t xml:space="preserve">FIDE ID
</t>
  </si>
  <si>
    <t>Sosire
 (data)</t>
  </si>
  <si>
    <t>pret</t>
  </si>
  <si>
    <t>cazare</t>
  </si>
  <si>
    <t>insotitor</t>
  </si>
  <si>
    <t>jucator</t>
  </si>
  <si>
    <t>AVANS (minim 20%)</t>
  </si>
  <si>
    <t>LEI</t>
  </si>
  <si>
    <t xml:space="preserve"> Suma 
 totală / 
persoană </t>
  </si>
  <si>
    <t xml:space="preserve">TOTAL DE PLATĂ  </t>
  </si>
  <si>
    <t>TOTAL Grup (completați)</t>
  </si>
  <si>
    <t>Camere Single:</t>
  </si>
  <si>
    <t>Camere Duble:</t>
  </si>
  <si>
    <r>
      <t xml:space="preserve">  </t>
    </r>
    <r>
      <rPr>
        <b/>
        <u/>
        <sz val="14"/>
        <color theme="1"/>
        <rFont val="Calibri"/>
        <family val="2"/>
        <scheme val="minor"/>
      </rPr>
      <t xml:space="preserve">Cazare </t>
    </r>
    <r>
      <rPr>
        <b/>
        <sz val="11"/>
        <color theme="1"/>
        <rFont val="Calibri"/>
        <family val="2"/>
        <scheme val="minor"/>
      </rPr>
      <t xml:space="preserve">
 1 = Dublă 400 lei
 2 = Single 290 lei
 </t>
    </r>
  </si>
  <si>
    <t>Scrieți  1 sau 2</t>
  </si>
  <si>
    <t xml:space="preserve"> Număr
 total nopți</t>
  </si>
  <si>
    <t>FORMULAR DE ÎNSCRIERE LA CAMPIONATELE NAȚIONALE pe echipe de Seniori</t>
  </si>
  <si>
    <t>Nr. Echipe Open:</t>
  </si>
  <si>
    <t>Nr.Echipe Feminin: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</si>
</sst>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0_ ;\-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Fill="1"/>
    <xf numFmtId="0" fontId="0" fillId="2" borderId="12" xfId="0" applyFill="1" applyBorder="1" applyAlignment="1">
      <alignment horizontal="center"/>
    </xf>
    <xf numFmtId="0" fontId="0" fillId="3" borderId="1" xfId="0" applyFill="1" applyBorder="1" applyAlignment="1" applyProtection="1">
      <alignment horizontal="center" wrapText="1"/>
      <protection locked="0"/>
    </xf>
    <xf numFmtId="164" fontId="0" fillId="3" borderId="1" xfId="0" applyNumberFormat="1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 wrapText="1"/>
      <protection locked="0"/>
    </xf>
    <xf numFmtId="0" fontId="0" fillId="3" borderId="14" xfId="0" applyFill="1" applyBorder="1" applyAlignment="1" applyProtection="1">
      <alignment horizontal="center" wrapText="1"/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164" fontId="0" fillId="3" borderId="15" xfId="0" applyNumberFormat="1" applyFill="1" applyBorder="1" applyAlignment="1" applyProtection="1">
      <alignment horizontal="center" wrapText="1"/>
      <protection locked="0"/>
    </xf>
    <xf numFmtId="1" fontId="0" fillId="3" borderId="15" xfId="0" applyNumberFormat="1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164" fontId="0" fillId="3" borderId="18" xfId="0" applyNumberFormat="1" applyFill="1" applyBorder="1" applyAlignment="1" applyProtection="1">
      <alignment horizontal="center" wrapText="1"/>
      <protection locked="0"/>
    </xf>
    <xf numFmtId="0" fontId="0" fillId="2" borderId="19" xfId="0" applyFill="1" applyBorder="1" applyAlignment="1">
      <alignment horizontal="center"/>
    </xf>
    <xf numFmtId="0" fontId="0" fillId="3" borderId="18" xfId="0" applyFill="1" applyBorder="1" applyAlignment="1" applyProtection="1">
      <alignment horizontal="center" wrapText="1"/>
      <protection locked="0"/>
    </xf>
    <xf numFmtId="1" fontId="0" fillId="3" borderId="18" xfId="0" applyNumberFormat="1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wrapText="1"/>
    </xf>
    <xf numFmtId="0" fontId="1" fillId="2" borderId="21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1" fontId="7" fillId="2" borderId="0" xfId="0" applyNumberFormat="1" applyFont="1" applyFill="1" applyBorder="1" applyAlignment="1">
      <alignment horizontal="right" vertical="center" wrapText="1"/>
    </xf>
    <xf numFmtId="1" fontId="7" fillId="2" borderId="0" xfId="0" applyNumberFormat="1" applyFont="1" applyFill="1" applyBorder="1" applyAlignment="1">
      <alignment horizontal="left" vertical="center" wrapText="1"/>
    </xf>
    <xf numFmtId="0" fontId="0" fillId="3" borderId="9" xfId="0" applyFill="1" applyBorder="1" applyAlignment="1" applyProtection="1">
      <alignment horizontal="center" wrapText="1"/>
      <protection locked="0"/>
    </xf>
    <xf numFmtId="0" fontId="0" fillId="3" borderId="20" xfId="0" applyFill="1" applyBorder="1" applyAlignment="1" applyProtection="1">
      <alignment horizont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 wrapText="1"/>
    </xf>
    <xf numFmtId="0" fontId="0" fillId="3" borderId="3" xfId="0" applyFill="1" applyBorder="1" applyAlignment="1" applyProtection="1">
      <alignment horizontal="center" wrapText="1"/>
      <protection locked="0"/>
    </xf>
    <xf numFmtId="0" fontId="0" fillId="3" borderId="9" xfId="0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3" borderId="5" xfId="0" applyFill="1" applyBorder="1" applyAlignment="1" applyProtection="1">
      <alignment horizontal="center" wrapText="1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1" fontId="7" fillId="2" borderId="16" xfId="0" applyNumberFormat="1" applyFont="1" applyFill="1" applyBorder="1" applyAlignment="1">
      <alignment horizontal="right" vertical="center" wrapText="1"/>
    </xf>
    <xf numFmtId="1" fontId="7" fillId="2" borderId="7" xfId="0" applyNumberFormat="1" applyFont="1" applyFill="1" applyBorder="1" applyAlignment="1">
      <alignment horizontal="right" vertical="center" wrapText="1"/>
    </xf>
    <xf numFmtId="1" fontId="7" fillId="2" borderId="4" xfId="0" applyNumberFormat="1" applyFont="1" applyFill="1" applyBorder="1" applyAlignment="1">
      <alignment horizontal="left" vertical="center" wrapText="1"/>
    </xf>
    <xf numFmtId="1" fontId="7" fillId="2" borderId="10" xfId="0" applyNumberFormat="1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165" fontId="5" fillId="3" borderId="8" xfId="0" applyNumberFormat="1" applyFont="1" applyFill="1" applyBorder="1" applyAlignment="1" applyProtection="1">
      <alignment horizontal="center" vertical="center"/>
      <protection locked="0"/>
    </xf>
    <xf numFmtId="165" fontId="5" fillId="3" borderId="17" xfId="0" applyNumberFormat="1" applyFont="1" applyFill="1" applyBorder="1" applyAlignment="1" applyProtection="1">
      <alignment horizontal="center" vertical="center"/>
      <protection locked="0"/>
    </xf>
    <xf numFmtId="165" fontId="5" fillId="3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/>
    </xf>
    <xf numFmtId="0" fontId="0" fillId="3" borderId="21" xfId="0" applyFill="1" applyBorder="1" applyAlignment="1" applyProtection="1">
      <alignment horizontal="center" wrapText="1"/>
      <protection locked="0"/>
    </xf>
    <xf numFmtId="0" fontId="0" fillId="3" borderId="20" xfId="0" applyFill="1" applyBorder="1" applyAlignment="1" applyProtection="1">
      <alignment horizontal="center" wrapText="1"/>
      <protection locked="0"/>
    </xf>
    <xf numFmtId="0" fontId="1" fillId="2" borderId="27" xfId="0" applyFont="1" applyFill="1" applyBorder="1" applyAlignment="1">
      <alignment horizontal="center" vertical="top" wrapText="1"/>
    </xf>
    <xf numFmtId="0" fontId="1" fillId="2" borderId="28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9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0" fillId="2" borderId="11" xfId="0" applyFill="1" applyBorder="1"/>
    <xf numFmtId="0" fontId="0" fillId="2" borderId="30" xfId="0" applyFill="1" applyBorder="1"/>
    <xf numFmtId="0" fontId="0" fillId="2" borderId="5" xfId="0" applyFill="1" applyBorder="1"/>
    <xf numFmtId="0" fontId="0" fillId="2" borderId="16" xfId="0" applyFill="1" applyBorder="1"/>
    <xf numFmtId="0" fontId="0" fillId="2" borderId="0" xfId="0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2" borderId="4" xfId="0" applyFill="1" applyBorder="1"/>
    <xf numFmtId="0" fontId="5" fillId="2" borderId="31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wrapText="1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/>
    <xf numFmtId="0" fontId="4" fillId="2" borderId="0" xfId="0" applyFont="1" applyFill="1" applyBorder="1" applyAlignment="1">
      <alignment horizontal="right" vertical="center"/>
    </xf>
    <xf numFmtId="0" fontId="0" fillId="2" borderId="7" xfId="0" applyFill="1" applyBorder="1"/>
    <xf numFmtId="0" fontId="2" fillId="2" borderId="33" xfId="0" applyFont="1" applyFill="1" applyBorder="1"/>
    <xf numFmtId="0" fontId="0" fillId="2" borderId="33" xfId="0" applyFill="1" applyBorder="1"/>
    <xf numFmtId="0" fontId="0" fillId="2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163982</xdr:colOff>
      <xdr:row>1</xdr:row>
      <xdr:rowOff>0</xdr:rowOff>
    </xdr:from>
    <xdr:to>
      <xdr:col>3</xdr:col>
      <xdr:colOff>754380</xdr:colOff>
      <xdr:row>3</xdr:row>
      <xdr:rowOff>183445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B79EA3-F14A-451E-9DBE-2B683A97D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482" y="183444"/>
          <a:ext cx="590398" cy="649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1:L39"/>
  <sheetViews>
    <sheetView tabSelected="1" zoomScale="90" zoomScaleNormal="90" workbookViewId="0">
      <selection activeCell="E5" sqref="E5:E8"/>
    </sheetView>
  </sheetViews>
  <sheetFormatPr defaultColWidth="8.83984375" defaultRowHeight="14.4" x14ac:dyDescent="0.55000000000000004"/>
  <cols>
    <col min="1" max="2" width="3" style="1" customWidth="1"/>
    <col min="3" max="3" width="7.578125" style="1" customWidth="1"/>
    <col min="4" max="5" width="18" style="1" customWidth="1"/>
    <col min="6" max="6" width="11.578125" style="1" customWidth="1"/>
    <col min="7" max="7" width="11.83984375" style="1" customWidth="1"/>
    <col min="8" max="9" width="9.578125" style="1" customWidth="1"/>
    <col min="10" max="10" width="7.3671875" style="1" customWidth="1"/>
    <col min="11" max="11" width="16.47265625" style="1" customWidth="1"/>
    <col min="12" max="12" width="14.15625" style="1" customWidth="1"/>
    <col min="13" max="13" width="9.68359375" style="1" customWidth="1"/>
    <col min="14" max="14" width="23.83984375" style="1" customWidth="1"/>
    <col min="15" max="15" width="10.15625" style="1" customWidth="1"/>
    <col min="16" max="16" width="9.83984375" style="1" customWidth="1"/>
    <col min="17" max="17" width="3.41796875" style="1" customWidth="1"/>
    <col min="18" max="16384" width="8.83984375" style="1"/>
  </cols>
  <sheetData>
    <row r="1" spans="3:12" ht="14.7" thickBot="1" x14ac:dyDescent="0.6"/>
    <row r="2" spans="3:12" x14ac:dyDescent="0.55000000000000004">
      <c r="C2" s="67"/>
      <c r="D2" s="68"/>
      <c r="E2" s="68"/>
      <c r="F2" s="68"/>
      <c r="G2" s="68"/>
      <c r="H2" s="68"/>
      <c r="I2" s="68"/>
      <c r="J2" s="68"/>
      <c r="K2" s="68"/>
      <c r="L2" s="69"/>
    </row>
    <row r="3" spans="3:12" ht="22.5" customHeight="1" x14ac:dyDescent="0.55000000000000004">
      <c r="C3" s="70"/>
      <c r="D3" s="71"/>
      <c r="E3" s="72" t="s">
        <v>21</v>
      </c>
      <c r="F3" s="72"/>
      <c r="G3" s="72"/>
      <c r="H3" s="72"/>
      <c r="I3" s="72"/>
      <c r="J3" s="72"/>
      <c r="K3" s="72"/>
      <c r="L3" s="73"/>
    </row>
    <row r="4" spans="3:12" ht="16.5" customHeight="1" thickBot="1" x14ac:dyDescent="0.6">
      <c r="C4" s="70"/>
      <c r="D4" s="71"/>
      <c r="E4" s="71"/>
      <c r="F4" s="71"/>
      <c r="G4" s="71"/>
      <c r="H4" s="71"/>
      <c r="I4" s="71"/>
      <c r="J4" s="71"/>
      <c r="K4" s="71"/>
      <c r="L4" s="74"/>
    </row>
    <row r="5" spans="3:12" ht="15" customHeight="1" x14ac:dyDescent="0.55000000000000004">
      <c r="C5" s="32" t="s">
        <v>1</v>
      </c>
      <c r="D5" s="33"/>
      <c r="E5" s="38"/>
      <c r="F5" s="71"/>
      <c r="G5" s="45" t="s">
        <v>11</v>
      </c>
      <c r="H5" s="46"/>
      <c r="I5" s="49"/>
      <c r="J5" s="71"/>
      <c r="K5" s="63" t="s">
        <v>15</v>
      </c>
      <c r="L5" s="75"/>
    </row>
    <row r="6" spans="3:12" ht="15" customHeight="1" x14ac:dyDescent="0.55000000000000004">
      <c r="C6" s="34"/>
      <c r="D6" s="35"/>
      <c r="E6" s="39"/>
      <c r="F6" s="71"/>
      <c r="G6" s="47"/>
      <c r="H6" s="48"/>
      <c r="I6" s="50"/>
      <c r="J6" s="71"/>
      <c r="K6" s="65" t="s">
        <v>16</v>
      </c>
      <c r="L6" s="76"/>
    </row>
    <row r="7" spans="3:12" ht="15" customHeight="1" x14ac:dyDescent="0.55000000000000004">
      <c r="C7" s="34"/>
      <c r="D7" s="35"/>
      <c r="E7" s="39"/>
      <c r="F7" s="71"/>
      <c r="G7" s="41">
        <f>0.2*L34</f>
        <v>0</v>
      </c>
      <c r="H7" s="43" t="s">
        <v>12</v>
      </c>
      <c r="I7" s="50"/>
      <c r="J7" s="71"/>
      <c r="K7" s="65" t="s">
        <v>17</v>
      </c>
      <c r="L7" s="76"/>
    </row>
    <row r="8" spans="3:12" ht="15" customHeight="1" thickBot="1" x14ac:dyDescent="0.6">
      <c r="C8" s="36"/>
      <c r="D8" s="37"/>
      <c r="E8" s="40"/>
      <c r="F8" s="71"/>
      <c r="G8" s="42"/>
      <c r="H8" s="44"/>
      <c r="I8" s="51"/>
      <c r="J8" s="71"/>
      <c r="K8" s="66" t="s">
        <v>22</v>
      </c>
      <c r="L8" s="76"/>
    </row>
    <row r="9" spans="3:12" ht="15" customHeight="1" x14ac:dyDescent="0.55000000000000004">
      <c r="C9" s="27"/>
      <c r="D9" s="22"/>
      <c r="E9" s="22"/>
      <c r="F9" s="71"/>
      <c r="G9" s="23"/>
      <c r="H9" s="24"/>
      <c r="I9" s="24"/>
      <c r="J9" s="71"/>
      <c r="K9" s="64" t="s">
        <v>23</v>
      </c>
      <c r="L9" s="76"/>
    </row>
    <row r="10" spans="3:12" ht="13" customHeight="1" x14ac:dyDescent="0.55000000000000004">
      <c r="C10" s="70"/>
      <c r="D10" s="71"/>
      <c r="E10" s="71"/>
      <c r="F10" s="71"/>
      <c r="G10" s="71"/>
      <c r="H10" s="71"/>
      <c r="I10" s="71"/>
      <c r="J10" s="71"/>
      <c r="K10" s="71"/>
      <c r="L10" s="74"/>
    </row>
    <row r="11" spans="3:12" ht="68.099999999999994" customHeight="1" x14ac:dyDescent="0.55000000000000004">
      <c r="C11" s="77" t="s">
        <v>2</v>
      </c>
      <c r="D11" s="54" t="s">
        <v>3</v>
      </c>
      <c r="E11" s="52" t="s">
        <v>4</v>
      </c>
      <c r="F11" s="56" t="s">
        <v>5</v>
      </c>
      <c r="G11" s="17" t="s">
        <v>6</v>
      </c>
      <c r="H11" s="11" t="s">
        <v>0</v>
      </c>
      <c r="I11" s="28" t="s">
        <v>18</v>
      </c>
      <c r="J11" s="29"/>
      <c r="K11" s="18" t="s">
        <v>20</v>
      </c>
      <c r="L11" s="78" t="s">
        <v>13</v>
      </c>
    </row>
    <row r="12" spans="3:12" ht="18.75" customHeight="1" x14ac:dyDescent="0.55000000000000004">
      <c r="C12" s="79"/>
      <c r="D12" s="55"/>
      <c r="E12" s="53"/>
      <c r="F12" s="57"/>
      <c r="G12" s="21"/>
      <c r="H12" s="19"/>
      <c r="I12" s="60" t="s">
        <v>19</v>
      </c>
      <c r="J12" s="61"/>
      <c r="K12" s="20"/>
      <c r="L12" s="80"/>
    </row>
    <row r="13" spans="3:12" x14ac:dyDescent="0.55000000000000004">
      <c r="C13" s="13">
        <v>1</v>
      </c>
      <c r="D13" s="26"/>
      <c r="E13" s="14"/>
      <c r="F13" s="14"/>
      <c r="G13" s="12"/>
      <c r="H13" s="12"/>
      <c r="I13" s="58"/>
      <c r="J13" s="59"/>
      <c r="K13" s="15"/>
      <c r="L13" s="16">
        <f>IF(ISBLANK(K13),0,K13)*IF(ISBLANK(I13),0,VLOOKUP(I13,preturi!$B$5:$C$11,2))</f>
        <v>0</v>
      </c>
    </row>
    <row r="14" spans="3:12" x14ac:dyDescent="0.55000000000000004">
      <c r="C14" s="2">
        <v>2</v>
      </c>
      <c r="D14" s="25"/>
      <c r="E14" s="3"/>
      <c r="F14" s="3"/>
      <c r="G14" s="4"/>
      <c r="H14" s="4"/>
      <c r="I14" s="30"/>
      <c r="J14" s="31"/>
      <c r="K14" s="5"/>
      <c r="L14" s="16">
        <f>IF(ISBLANK(K14),0,K14)*IF(ISBLANK(I14),0,VLOOKUP(I14,preturi!$B$5:$C$11,2))</f>
        <v>0</v>
      </c>
    </row>
    <row r="15" spans="3:12" x14ac:dyDescent="0.55000000000000004">
      <c r="C15" s="13">
        <v>3</v>
      </c>
      <c r="D15" s="25"/>
      <c r="E15" s="3"/>
      <c r="F15" s="3"/>
      <c r="G15" s="4"/>
      <c r="H15" s="4"/>
      <c r="I15" s="30"/>
      <c r="J15" s="31"/>
      <c r="K15" s="5"/>
      <c r="L15" s="16">
        <f>IF(ISBLANK(K15),0,K15)*IF(ISBLANK(I15),0,VLOOKUP(I15,preturi!$B$5:$C$11,2))</f>
        <v>0</v>
      </c>
    </row>
    <row r="16" spans="3:12" x14ac:dyDescent="0.55000000000000004">
      <c r="C16" s="2">
        <v>4</v>
      </c>
      <c r="D16" s="25"/>
      <c r="E16" s="3"/>
      <c r="F16" s="3"/>
      <c r="G16" s="4"/>
      <c r="H16" s="4"/>
      <c r="I16" s="30"/>
      <c r="J16" s="31"/>
      <c r="K16" s="5"/>
      <c r="L16" s="16">
        <f>IF(ISBLANK(K16),0,K16)*IF(ISBLANK(I16),0,VLOOKUP(I16,preturi!$B$5:$C$11,2))</f>
        <v>0</v>
      </c>
    </row>
    <row r="17" spans="3:12" x14ac:dyDescent="0.55000000000000004">
      <c r="C17" s="13">
        <v>5</v>
      </c>
      <c r="D17" s="25"/>
      <c r="E17" s="3"/>
      <c r="F17" s="3"/>
      <c r="G17" s="4"/>
      <c r="H17" s="4"/>
      <c r="I17" s="30"/>
      <c r="J17" s="31"/>
      <c r="K17" s="5"/>
      <c r="L17" s="16">
        <f>IF(ISBLANK(K17),0,K17)*IF(ISBLANK(I17),0,VLOOKUP(I17,preturi!$B$5:$C$11,2))</f>
        <v>0</v>
      </c>
    </row>
    <row r="18" spans="3:12" x14ac:dyDescent="0.55000000000000004">
      <c r="C18" s="2">
        <v>6</v>
      </c>
      <c r="D18" s="25"/>
      <c r="E18" s="3"/>
      <c r="F18" s="3"/>
      <c r="G18" s="4"/>
      <c r="H18" s="4"/>
      <c r="I18" s="30"/>
      <c r="J18" s="31"/>
      <c r="K18" s="5"/>
      <c r="L18" s="16">
        <f>IF(ISBLANK(K18),0,K18)*IF(ISBLANK(I18),0,VLOOKUP(I18,preturi!$B$5:$C$11,2))</f>
        <v>0</v>
      </c>
    </row>
    <row r="19" spans="3:12" x14ac:dyDescent="0.55000000000000004">
      <c r="C19" s="13">
        <v>7</v>
      </c>
      <c r="D19" s="25"/>
      <c r="E19" s="3"/>
      <c r="F19" s="3"/>
      <c r="G19" s="4"/>
      <c r="H19" s="4"/>
      <c r="I19" s="30"/>
      <c r="J19" s="31"/>
      <c r="K19" s="5"/>
      <c r="L19" s="16">
        <f>IF(ISBLANK(K19),0,K19)*IF(ISBLANK(I19),0,VLOOKUP(I19,preturi!$B$5:$C$11,2))</f>
        <v>0</v>
      </c>
    </row>
    <row r="20" spans="3:12" x14ac:dyDescent="0.55000000000000004">
      <c r="C20" s="2">
        <v>8</v>
      </c>
      <c r="D20" s="25"/>
      <c r="E20" s="3"/>
      <c r="F20" s="3"/>
      <c r="G20" s="4"/>
      <c r="H20" s="4"/>
      <c r="I20" s="30"/>
      <c r="J20" s="31"/>
      <c r="K20" s="5"/>
      <c r="L20" s="16">
        <f>IF(ISBLANK(K20),0,K20)*IF(ISBLANK(I20),0,VLOOKUP(I20,preturi!$B$5:$C$11,2))</f>
        <v>0</v>
      </c>
    </row>
    <row r="21" spans="3:12" x14ac:dyDescent="0.55000000000000004">
      <c r="C21" s="13">
        <v>9</v>
      </c>
      <c r="D21" s="25"/>
      <c r="E21" s="3"/>
      <c r="F21" s="3"/>
      <c r="G21" s="4"/>
      <c r="H21" s="4"/>
      <c r="I21" s="30"/>
      <c r="J21" s="31"/>
      <c r="K21" s="5"/>
      <c r="L21" s="16">
        <f>IF(ISBLANK(K21),0,K21)*IF(ISBLANK(I21),0,VLOOKUP(I21,preturi!$B$5:$C$11,2))</f>
        <v>0</v>
      </c>
    </row>
    <row r="22" spans="3:12" x14ac:dyDescent="0.55000000000000004">
      <c r="C22" s="2">
        <v>10</v>
      </c>
      <c r="D22" s="25"/>
      <c r="E22" s="3"/>
      <c r="F22" s="3"/>
      <c r="G22" s="4"/>
      <c r="H22" s="4"/>
      <c r="I22" s="30"/>
      <c r="J22" s="31"/>
      <c r="K22" s="5"/>
      <c r="L22" s="16">
        <f>IF(ISBLANK(K22),0,K22)*IF(ISBLANK(I22),0,VLOOKUP(I22,preturi!$B$5:$C$11,2))</f>
        <v>0</v>
      </c>
    </row>
    <row r="23" spans="3:12" x14ac:dyDescent="0.55000000000000004">
      <c r="C23" s="13">
        <v>11</v>
      </c>
      <c r="D23" s="25"/>
      <c r="E23" s="3"/>
      <c r="F23" s="3"/>
      <c r="G23" s="4"/>
      <c r="H23" s="4"/>
      <c r="I23" s="30"/>
      <c r="J23" s="31"/>
      <c r="K23" s="5"/>
      <c r="L23" s="16">
        <f>IF(ISBLANK(K23),0,K23)*IF(ISBLANK(I23),0,VLOOKUP(I23,preturi!$B$5:$C$11,2))</f>
        <v>0</v>
      </c>
    </row>
    <row r="24" spans="3:12" x14ac:dyDescent="0.55000000000000004">
      <c r="C24" s="2">
        <v>12</v>
      </c>
      <c r="D24" s="25"/>
      <c r="E24" s="3"/>
      <c r="F24" s="3"/>
      <c r="G24" s="4"/>
      <c r="H24" s="4"/>
      <c r="I24" s="30"/>
      <c r="J24" s="31"/>
      <c r="K24" s="5"/>
      <c r="L24" s="16">
        <f>IF(ISBLANK(K24),0,K24)*IF(ISBLANK(I24),0,VLOOKUP(I24,preturi!$B$5:$C$11,2))</f>
        <v>0</v>
      </c>
    </row>
    <row r="25" spans="3:12" x14ac:dyDescent="0.55000000000000004">
      <c r="C25" s="13">
        <v>13</v>
      </c>
      <c r="D25" s="25"/>
      <c r="E25" s="3"/>
      <c r="F25" s="3"/>
      <c r="G25" s="4"/>
      <c r="H25" s="4"/>
      <c r="I25" s="30"/>
      <c r="J25" s="31"/>
      <c r="K25" s="5"/>
      <c r="L25" s="16">
        <f>IF(ISBLANK(K25),0,K25)*IF(ISBLANK(I25),0,VLOOKUP(I25,preturi!$B$5:$C$11,2))</f>
        <v>0</v>
      </c>
    </row>
    <row r="26" spans="3:12" x14ac:dyDescent="0.55000000000000004">
      <c r="C26" s="2">
        <v>14</v>
      </c>
      <c r="D26" s="25"/>
      <c r="E26" s="3"/>
      <c r="F26" s="3"/>
      <c r="G26" s="4"/>
      <c r="H26" s="4"/>
      <c r="I26" s="30"/>
      <c r="J26" s="31"/>
      <c r="K26" s="5"/>
      <c r="L26" s="16">
        <f>IF(ISBLANK(K26),0,K26)*IF(ISBLANK(I26),0,VLOOKUP(I26,preturi!$B$5:$C$11,2))</f>
        <v>0</v>
      </c>
    </row>
    <row r="27" spans="3:12" x14ac:dyDescent="0.55000000000000004">
      <c r="C27" s="13">
        <v>15</v>
      </c>
      <c r="D27" s="6"/>
      <c r="E27" s="7"/>
      <c r="F27" s="7"/>
      <c r="G27" s="8"/>
      <c r="H27" s="8"/>
      <c r="I27" s="30"/>
      <c r="J27" s="31"/>
      <c r="K27" s="9"/>
      <c r="L27" s="16">
        <f>IF(ISBLANK(K27),0,K27)*IF(ISBLANK(I27),0,VLOOKUP(I27,preturi!$B$5:$C$11,2))</f>
        <v>0</v>
      </c>
    </row>
    <row r="28" spans="3:12" x14ac:dyDescent="0.55000000000000004">
      <c r="C28" s="2">
        <v>16</v>
      </c>
      <c r="D28" s="6"/>
      <c r="E28" s="7"/>
      <c r="F28" s="7"/>
      <c r="G28" s="8"/>
      <c r="H28" s="8"/>
      <c r="I28" s="30"/>
      <c r="J28" s="31"/>
      <c r="K28" s="9"/>
      <c r="L28" s="16">
        <f>IF(ISBLANK(K28),0,K28)*IF(ISBLANK(I28),0,VLOOKUP(I28,preturi!$B$5:$C$11,2))</f>
        <v>0</v>
      </c>
    </row>
    <row r="29" spans="3:12" x14ac:dyDescent="0.55000000000000004">
      <c r="C29" s="13">
        <v>17</v>
      </c>
      <c r="D29" s="6"/>
      <c r="E29" s="7"/>
      <c r="F29" s="7"/>
      <c r="G29" s="8"/>
      <c r="H29" s="8"/>
      <c r="I29" s="30"/>
      <c r="J29" s="31"/>
      <c r="K29" s="9"/>
      <c r="L29" s="16">
        <f>IF(ISBLANK(K29),0,K29)*IF(ISBLANK(I29),0,VLOOKUP(I29,preturi!$B$5:$C$11,2))</f>
        <v>0</v>
      </c>
    </row>
    <row r="30" spans="3:12" x14ac:dyDescent="0.55000000000000004">
      <c r="C30" s="2">
        <v>18</v>
      </c>
      <c r="D30" s="6"/>
      <c r="E30" s="7"/>
      <c r="F30" s="7"/>
      <c r="G30" s="8"/>
      <c r="H30" s="8"/>
      <c r="I30" s="30"/>
      <c r="J30" s="31"/>
      <c r="K30" s="9"/>
      <c r="L30" s="16">
        <f>IF(ISBLANK(K30),0,K30)*IF(ISBLANK(I30),0,VLOOKUP(I30,preturi!$B$5:$C$11,2))</f>
        <v>0</v>
      </c>
    </row>
    <row r="31" spans="3:12" x14ac:dyDescent="0.55000000000000004">
      <c r="C31" s="13">
        <v>19</v>
      </c>
      <c r="D31" s="25"/>
      <c r="E31" s="3"/>
      <c r="F31" s="3"/>
      <c r="G31" s="4"/>
      <c r="H31" s="4"/>
      <c r="I31" s="30"/>
      <c r="J31" s="31"/>
      <c r="K31" s="5"/>
      <c r="L31" s="16">
        <f>IF(ISBLANK(K31),0,K31)*IF(ISBLANK(I31),0,VLOOKUP(I31,preturi!$B$5:$C$11,2))</f>
        <v>0</v>
      </c>
    </row>
    <row r="32" spans="3:12" x14ac:dyDescent="0.55000000000000004">
      <c r="C32" s="2">
        <v>20</v>
      </c>
      <c r="D32" s="25"/>
      <c r="E32" s="3"/>
      <c r="F32" s="3"/>
      <c r="G32" s="4"/>
      <c r="H32" s="4"/>
      <c r="I32" s="30"/>
      <c r="J32" s="31"/>
      <c r="K32" s="5"/>
      <c r="L32" s="16">
        <f>IF(ISBLANK(K32),0,K32)*IF(ISBLANK(I32),0,VLOOKUP(I32,preturi!$B$5:$C$11,2))</f>
        <v>0</v>
      </c>
    </row>
    <row r="33" spans="3:12" ht="14.7" thickBot="1" x14ac:dyDescent="0.6">
      <c r="C33" s="70"/>
      <c r="D33" s="71"/>
      <c r="E33" s="71"/>
      <c r="F33" s="71"/>
      <c r="G33" s="71"/>
      <c r="H33" s="71"/>
      <c r="I33" s="71"/>
      <c r="J33" s="71"/>
      <c r="K33" s="71"/>
      <c r="L33" s="74"/>
    </row>
    <row r="34" spans="3:12" ht="18.600000000000001" thickBot="1" x14ac:dyDescent="0.6">
      <c r="C34" s="70"/>
      <c r="D34" s="71"/>
      <c r="E34" s="71"/>
      <c r="F34" s="71"/>
      <c r="G34" s="71"/>
      <c r="H34" s="71"/>
      <c r="I34" s="71"/>
      <c r="J34" s="81" t="s">
        <v>14</v>
      </c>
      <c r="K34" s="62"/>
      <c r="L34" s="10">
        <f>IF(ISBLANK($M$9),0,$M$9*100)+SUM(L13:L32)+250*M9+150*M8</f>
        <v>0</v>
      </c>
    </row>
    <row r="35" spans="3:12" x14ac:dyDescent="0.55000000000000004">
      <c r="C35" s="70"/>
      <c r="D35" s="71"/>
      <c r="E35" s="71"/>
      <c r="F35" s="71"/>
      <c r="G35" s="71"/>
      <c r="H35" s="71"/>
      <c r="I35" s="71"/>
      <c r="J35" s="71"/>
      <c r="K35" s="71"/>
      <c r="L35" s="74"/>
    </row>
    <row r="36" spans="3:12" x14ac:dyDescent="0.55000000000000004">
      <c r="C36" s="70"/>
      <c r="D36" s="71"/>
      <c r="E36" s="71"/>
      <c r="F36" s="71"/>
      <c r="G36" s="71"/>
      <c r="H36" s="71"/>
      <c r="I36" s="71"/>
      <c r="J36" s="71"/>
      <c r="K36" s="71"/>
      <c r="L36" s="74"/>
    </row>
    <row r="37" spans="3:12" x14ac:dyDescent="0.55000000000000004">
      <c r="C37" s="70"/>
      <c r="D37" s="71"/>
      <c r="E37" s="71"/>
      <c r="F37" s="71"/>
      <c r="G37" s="71"/>
      <c r="H37" s="71"/>
      <c r="I37" s="71"/>
      <c r="J37" s="71"/>
      <c r="K37" s="71"/>
      <c r="L37" s="74"/>
    </row>
    <row r="38" spans="3:12" x14ac:dyDescent="0.55000000000000004">
      <c r="C38" s="70"/>
      <c r="D38" s="71"/>
      <c r="E38" s="71"/>
      <c r="F38" s="71"/>
      <c r="G38" s="71"/>
      <c r="H38" s="71"/>
      <c r="I38" s="71"/>
      <c r="J38" s="71"/>
      <c r="K38" s="71"/>
      <c r="L38" s="74"/>
    </row>
    <row r="39" spans="3:12" ht="14.7" thickBot="1" x14ac:dyDescent="0.6">
      <c r="C39" s="82"/>
      <c r="D39" s="83"/>
      <c r="E39" s="84"/>
      <c r="F39" s="84"/>
      <c r="G39" s="84"/>
      <c r="H39" s="84"/>
      <c r="I39" s="84"/>
      <c r="J39" s="84"/>
      <c r="K39" s="84"/>
      <c r="L39" s="85"/>
    </row>
  </sheetData>
  <sheetProtection algorithmName="SHA-512" hashValue="Tri/hfM7nrH8DwXYwB0oW46o/a8pSoHu8d0s/+wKv6y5m0nPZcl80jblrPn/wNF8Pnl12+vA/juvkRRLhWI+QA==" saltValue="aNJjbIl8hvUnwlQ2z9aabg==" spinCount="100000" sheet="1" objects="1" scenarios="1" selectLockedCells="1"/>
  <mergeCells count="34">
    <mergeCell ref="K5:L5"/>
    <mergeCell ref="I17:J17"/>
    <mergeCell ref="I18:J18"/>
    <mergeCell ref="I19:J19"/>
    <mergeCell ref="I22:J22"/>
    <mergeCell ref="I23:J23"/>
    <mergeCell ref="I24:J24"/>
    <mergeCell ref="I25:J25"/>
    <mergeCell ref="I26:J26"/>
    <mergeCell ref="J34:K34"/>
    <mergeCell ref="I27:J27"/>
    <mergeCell ref="I28:J28"/>
    <mergeCell ref="I29:J29"/>
    <mergeCell ref="I30:J30"/>
    <mergeCell ref="I13:J13"/>
    <mergeCell ref="I14:J14"/>
    <mergeCell ref="I15:J15"/>
    <mergeCell ref="I16:J16"/>
    <mergeCell ref="I12:J12"/>
    <mergeCell ref="I11:J11"/>
    <mergeCell ref="I32:J32"/>
    <mergeCell ref="I31:J31"/>
    <mergeCell ref="C5:D8"/>
    <mergeCell ref="E5:E8"/>
    <mergeCell ref="G7:G8"/>
    <mergeCell ref="H7:H8"/>
    <mergeCell ref="G5:H6"/>
    <mergeCell ref="I5:I8"/>
    <mergeCell ref="E11:E12"/>
    <mergeCell ref="D11:D12"/>
    <mergeCell ref="C11:C12"/>
    <mergeCell ref="F11:F12"/>
    <mergeCell ref="I20:J20"/>
    <mergeCell ref="I21:J2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4:E18"/>
  <sheetViews>
    <sheetView workbookViewId="0">
      <selection activeCell="C6" sqref="C6"/>
    </sheetView>
  </sheetViews>
  <sheetFormatPr defaultRowHeight="14.4" x14ac:dyDescent="0.55000000000000004"/>
  <sheetData>
    <row r="4" spans="1:5" x14ac:dyDescent="0.55000000000000004">
      <c r="B4" t="s">
        <v>8</v>
      </c>
      <c r="C4" t="s">
        <v>7</v>
      </c>
    </row>
    <row r="5" spans="1:5" x14ac:dyDescent="0.55000000000000004">
      <c r="B5">
        <v>1</v>
      </c>
      <c r="C5">
        <v>200</v>
      </c>
    </row>
    <row r="6" spans="1:5" x14ac:dyDescent="0.55000000000000004">
      <c r="B6">
        <v>2</v>
      </c>
      <c r="C6">
        <v>290</v>
      </c>
    </row>
    <row r="7" spans="1:5" x14ac:dyDescent="0.55000000000000004">
      <c r="B7">
        <v>3</v>
      </c>
      <c r="C7">
        <v>0</v>
      </c>
    </row>
    <row r="8" spans="1:5" x14ac:dyDescent="0.55000000000000004">
      <c r="B8">
        <v>4</v>
      </c>
      <c r="C8">
        <v>0</v>
      </c>
    </row>
    <row r="9" spans="1:5" x14ac:dyDescent="0.55000000000000004">
      <c r="B9">
        <v>5</v>
      </c>
      <c r="C9">
        <v>0</v>
      </c>
    </row>
    <row r="10" spans="1:5" x14ac:dyDescent="0.55000000000000004">
      <c r="B10">
        <v>6</v>
      </c>
      <c r="C10">
        <v>0</v>
      </c>
    </row>
    <row r="11" spans="1:5" x14ac:dyDescent="0.55000000000000004">
      <c r="B11">
        <v>7</v>
      </c>
      <c r="C11">
        <v>0</v>
      </c>
    </row>
    <row r="16" spans="1:5" x14ac:dyDescent="0.55000000000000004">
      <c r="A16" t="s">
        <v>9</v>
      </c>
      <c r="B16">
        <v>1</v>
      </c>
      <c r="C16">
        <v>50</v>
      </c>
      <c r="D16">
        <v>0</v>
      </c>
      <c r="E16">
        <v>0</v>
      </c>
    </row>
    <row r="17" spans="1:5" x14ac:dyDescent="0.55000000000000004">
      <c r="A17" t="s">
        <v>10</v>
      </c>
      <c r="B17">
        <v>2</v>
      </c>
      <c r="C17">
        <v>50</v>
      </c>
      <c r="D17">
        <v>0</v>
      </c>
      <c r="E17">
        <v>0</v>
      </c>
    </row>
    <row r="18" spans="1:5" x14ac:dyDescent="0.55000000000000004">
      <c r="B18">
        <v>0</v>
      </c>
      <c r="C18">
        <v>0</v>
      </c>
      <c r="D18">
        <v>0</v>
      </c>
      <c r="E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Grup</vt:lpstr>
      <vt:lpstr>preturi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</dc:creator>
  <cp:lastModifiedBy>Gabriel</cp:lastModifiedBy>
  <dcterms:created xsi:type="dcterms:W3CDTF">2022-01-16T14:23:41Z</dcterms:created>
  <dcterms:modified xsi:type="dcterms:W3CDTF">2022-08-21T20:34:14Z</dcterms:modified>
</cp:coreProperties>
</file>